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Box Sync\2021\Transparencia\3ER TRIM 2021\Trasp Mpal\Inf Programatica\"/>
    </mc:Choice>
  </mc:AlternateContent>
  <bookViews>
    <workbookView xWindow="0" yWindow="0" windowWidth="20490" windowHeight="765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F7" i="1" s="1"/>
  <c r="H26" i="1"/>
  <c r="G26" i="1"/>
  <c r="H19" i="1"/>
  <c r="G19" i="1"/>
  <c r="H10" i="1"/>
  <c r="G10" i="1"/>
  <c r="H7" i="1"/>
  <c r="G7" i="1"/>
  <c r="E31" i="1"/>
  <c r="E26" i="1"/>
  <c r="E19" i="1"/>
  <c r="E10" i="1"/>
  <c r="E7" i="1"/>
  <c r="D31" i="1"/>
  <c r="D26" i="1"/>
  <c r="D23" i="1"/>
  <c r="D19" i="1"/>
  <c r="D10" i="1"/>
  <c r="D7" i="1"/>
  <c r="F19" i="1" l="1"/>
  <c r="I26" i="1"/>
  <c r="I10" i="1"/>
  <c r="F26" i="1"/>
  <c r="I32" i="1"/>
  <c r="I31" i="1" s="1"/>
  <c r="I24" i="1"/>
  <c r="I23" i="1" s="1"/>
  <c r="G37" i="1"/>
  <c r="I20" i="1"/>
  <c r="I19" i="1" s="1"/>
  <c r="H37" i="1"/>
  <c r="E37" i="1"/>
  <c r="F10" i="1"/>
  <c r="D37" i="1"/>
  <c r="I8" i="1"/>
  <c r="I7" i="1" s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<sst xmlns="http://schemas.openxmlformats.org/spreadsheetml/2006/main" count="66" uniqueCount="66">
  <si>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</si>
  <si>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</si>
  <si>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</si>
  <si>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</si>
  <si>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</si>
  <si>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</si>
  <si>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</si>
  <si>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</si>
  <si>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</si>
  <si>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</si>
  <si>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</si>
  <si>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</si>
  <si>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</si>
  <si>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</si>
  <si>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</si>
  <si>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</si>
  <si>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</si>
  <si>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</si>
  <si>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</si>
  <si>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</si>
  <si>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</si>
  <si>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</si>
  <si>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</si>
  <si>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</si>
  <si>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</si>
  <si>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</si>
  <si>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</si>
  <si>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</si>
  <si>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</si>
  <si>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</si>
  <si>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</si>
  <si>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</si>
  <si>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</si>
  <si>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</si>
  <si>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</si>
  <si>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</si>
  <si>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</si>
  <si>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</si>
  <si>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</si>
  <si>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</si>
  <si>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</si>
  <si>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</si>
  <si>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</si>
  <si>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</si>
  <si>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</si>
  <si>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</si>
  <si>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</si>
  <si>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</si>
  <si>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</si>
  <si>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</si>
  <si>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</si>
  <si>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</si>
  <si>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</si>
  <si>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</si>
  <si>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</si>
  <si>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</si>
  <si>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</si>
  <si>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</si>
  <si>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</si>
  <si>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</si>
  <si>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</si>
  <si>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</si>
  <si>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</si>
  <si>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</si>
  <si>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</si>
  <si>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SISTEMA PARA EL DESARROLLO INTEGRAL DE LA FAMILIA DEL MUNICIPIO COMONFORT, GTO.
GASTO POR CATEGORÍA PROGRAMÁTICA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</si>
</sst>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66675</xdr:rowOff>
    </xdr:from>
    <xdr:to>
      <xdr:col>2</xdr:col>
      <xdr:colOff>1019175</xdr:colOff>
      <xdr:row>0</xdr:row>
      <xdr:rowOff>510037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6675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466725</xdr:colOff>
      <xdr:row>0</xdr:row>
      <xdr:rowOff>95250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9525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  <xdr:twoCellAnchor editAs="oneCell">
    <xdr:from>
      <xdr:col>2</xdr:col>
      <xdr:colOff>1504950</xdr:colOff>
      <xdr:row>43</xdr:row>
      <xdr:rowOff>95250</xdr:rowOff>
    </xdr:from>
    <xdr:to>
      <xdr:col>7</xdr:col>
      <xdr:colOff>180975</xdr:colOff>
      <xdr:row>47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9246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ColWidth="11.42578125" defaultRowHeight="11.25" x14ac:dyDescent="0.2"/>
  <cols>
    <col min="1" max="2" width="1.7109375" style="1" customWidth="1"/>
    <col min="3" max="3" width="53" style="1" customWidth="1"/>
    <col min="4" max="6" width="13.7109375" style="1" customWidth="1"/>
    <col min="7" max="9" width="13.7109375" style="2" customWidth="1"/>
    <col min="10" max="16384" width="11.42578125" style="1"/>
  </cols>
  <sheetData>
    <row r="1" spans="1:9" ht="47.25" customHeight="1" x14ac:dyDescent="0.2">
      <c r="A1" s="43" t="s">
        <v>65</v>
      </c>
      <c r="B1" s="44"/>
      <c r="C1" s="44"/>
      <c r="D1" s="44"/>
      <c r="E1" s="44"/>
      <c r="F1" s="44"/>
      <c r="G1" s="44"/>
      <c r="H1" s="44"/>
      <c r="I1" s="45"/>
    </row>
    <row r="2" spans="1:9" ht="15" customHeight="1" x14ac:dyDescent="0.2">
      <c r="A2" s="46" t="s">
        <v>30</v>
      </c>
      <c r="B2" s="47"/>
      <c r="C2" s="48"/>
      <c r="D2" s="40" t="s">
        <v>37</v>
      </c>
      <c r="E2" s="40"/>
      <c r="F2" s="40"/>
      <c r="G2" s="40"/>
      <c r="H2" s="40"/>
      <c r="I2" s="41" t="s">
        <v>35</v>
      </c>
    </row>
    <row r="3" spans="1:9" ht="24.95" customHeight="1" x14ac:dyDescent="0.2">
      <c r="A3" s="49"/>
      <c r="B3" s="50"/>
      <c r="C3" s="51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42"/>
    </row>
    <row r="4" spans="1:9" x14ac:dyDescent="0.2">
      <c r="A4" s="52"/>
      <c r="B4" s="53"/>
      <c r="C4" s="54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4307458.55</v>
      </c>
      <c r="E7" s="16">
        <f>SUM(E8:E9)</f>
        <v>2681202.2999999998</v>
      </c>
      <c r="F7" s="16">
        <f t="shared" ref="F7:I7" si="0">SUM(F8:F9)</f>
        <v>6988660.8499999996</v>
      </c>
      <c r="G7" s="16">
        <f t="shared" si="0"/>
        <v>1595867.05</v>
      </c>
      <c r="H7" s="16">
        <f t="shared" si="0"/>
        <v>1595867.05</v>
      </c>
      <c r="I7" s="16">
        <f t="shared" si="0"/>
        <v>5392793.7999999998</v>
      </c>
    </row>
    <row r="8" spans="1:9" x14ac:dyDescent="0.2">
      <c r="A8" s="23" t="s">
        <v>41</v>
      </c>
      <c r="B8" s="7"/>
      <c r="C8" s="3" t="s">
        <v>1</v>
      </c>
      <c r="D8" s="17">
        <v>4307458.55</v>
      </c>
      <c r="E8" s="29">
        <v>2681202.2999999998</v>
      </c>
      <c r="F8" s="17">
        <f>D8+E8</f>
        <v>6988660.8499999996</v>
      </c>
      <c r="G8" s="33">
        <v>1595867.05</v>
      </c>
      <c r="H8" s="33">
        <v>1595867.05</v>
      </c>
      <c r="I8" s="17">
        <f>F8-G8</f>
        <v>5392793.7999999998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29">
        <v>0</v>
      </c>
      <c r="F9" s="17">
        <f>D9+E9</f>
        <v>0</v>
      </c>
      <c r="G9" s="33">
        <v>0</v>
      </c>
      <c r="H9" s="33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11151759.57</v>
      </c>
      <c r="E10" s="16">
        <f>SUM(E11:E18)</f>
        <v>87843.77</v>
      </c>
      <c r="F10" s="16">
        <f t="shared" ref="F10:I10" si="1">SUM(F11:F18)</f>
        <v>11239603.34</v>
      </c>
      <c r="G10" s="16">
        <f t="shared" si="1"/>
        <v>4565507.75</v>
      </c>
      <c r="H10" s="16">
        <f t="shared" si="1"/>
        <v>4565507.75</v>
      </c>
      <c r="I10" s="16">
        <f t="shared" si="1"/>
        <v>6674095.5899999999</v>
      </c>
    </row>
    <row r="11" spans="1:9" x14ac:dyDescent="0.2">
      <c r="A11" s="23" t="s">
        <v>46</v>
      </c>
      <c r="B11" s="7"/>
      <c r="C11" s="3" t="s">
        <v>4</v>
      </c>
      <c r="D11" s="17">
        <v>0</v>
      </c>
      <c r="E11" s="30">
        <v>0</v>
      </c>
      <c r="F11" s="17">
        <f t="shared" ref="F11:F18" si="2">D11+E11</f>
        <v>0</v>
      </c>
      <c r="G11" s="34">
        <v>0</v>
      </c>
      <c r="H11" s="34">
        <v>0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30">
        <v>0</v>
      </c>
      <c r="F12" s="17">
        <f t="shared" si="2"/>
        <v>0</v>
      </c>
      <c r="G12" s="34">
        <v>0</v>
      </c>
      <c r="H12" s="34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30">
        <v>0</v>
      </c>
      <c r="F13" s="17">
        <f t="shared" si="2"/>
        <v>0</v>
      </c>
      <c r="G13" s="34">
        <v>0</v>
      </c>
      <c r="H13" s="34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11151759.57</v>
      </c>
      <c r="E14" s="30">
        <v>87843.77</v>
      </c>
      <c r="F14" s="17">
        <f t="shared" si="2"/>
        <v>11239603.34</v>
      </c>
      <c r="G14" s="34">
        <v>4565507.75</v>
      </c>
      <c r="H14" s="34">
        <v>4565507.75</v>
      </c>
      <c r="I14" s="17">
        <f t="shared" si="3"/>
        <v>6674095.5899999999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30">
        <v>0</v>
      </c>
      <c r="F15" s="17">
        <f t="shared" si="2"/>
        <v>0</v>
      </c>
      <c r="G15" s="34">
        <v>0</v>
      </c>
      <c r="H15" s="34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30">
        <v>0</v>
      </c>
      <c r="F16" s="17">
        <f t="shared" si="2"/>
        <v>0</v>
      </c>
      <c r="G16" s="34">
        <v>0</v>
      </c>
      <c r="H16" s="34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30">
        <v>0</v>
      </c>
      <c r="F17" s="17">
        <f t="shared" si="2"/>
        <v>0</v>
      </c>
      <c r="G17" s="34">
        <v>0</v>
      </c>
      <c r="H17" s="34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30">
        <v>0</v>
      </c>
      <c r="F18" s="17">
        <f t="shared" si="2"/>
        <v>0</v>
      </c>
      <c r="G18" s="34">
        <v>0</v>
      </c>
      <c r="H18" s="34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2197637.0499999998</v>
      </c>
      <c r="E19" s="16">
        <f>SUM(E20:E22)</f>
        <v>-210103.6</v>
      </c>
      <c r="F19" s="16">
        <f t="shared" ref="F19:I19" si="4">SUM(F20:F22)</f>
        <v>1987533.4499999997</v>
      </c>
      <c r="G19" s="16">
        <f t="shared" si="4"/>
        <v>696714.93</v>
      </c>
      <c r="H19" s="16">
        <f t="shared" si="4"/>
        <v>696714.93</v>
      </c>
      <c r="I19" s="16">
        <f t="shared" si="4"/>
        <v>1290818.5199999996</v>
      </c>
    </row>
    <row r="20" spans="1:9" x14ac:dyDescent="0.2">
      <c r="A20" s="23" t="s">
        <v>54</v>
      </c>
      <c r="B20" s="7"/>
      <c r="C20" s="3" t="s">
        <v>13</v>
      </c>
      <c r="D20" s="17">
        <v>2197637.0499999998</v>
      </c>
      <c r="E20" s="32">
        <v>-210103.6</v>
      </c>
      <c r="F20" s="17">
        <f t="shared" ref="F20:F22" si="5">D20+E20</f>
        <v>1987533.4499999997</v>
      </c>
      <c r="G20" s="36">
        <v>696714.93</v>
      </c>
      <c r="H20" s="36">
        <v>696714.93</v>
      </c>
      <c r="I20" s="17">
        <f t="shared" ref="I20:I22" si="6">F20-G20</f>
        <v>1290818.5199999996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32">
        <v>0</v>
      </c>
      <c r="F21" s="17">
        <f t="shared" si="5"/>
        <v>0</v>
      </c>
      <c r="G21" s="36">
        <v>0</v>
      </c>
      <c r="H21" s="36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32">
        <v>0</v>
      </c>
      <c r="F22" s="17">
        <f t="shared" si="5"/>
        <v>0</v>
      </c>
      <c r="G22" s="36">
        <v>0</v>
      </c>
      <c r="H22" s="36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31">
        <v>0</v>
      </c>
      <c r="F23" s="16">
        <f t="shared" ref="F23:I23" si="7">SUM(F24:F25)</f>
        <v>0</v>
      </c>
      <c r="G23" s="35">
        <v>0</v>
      </c>
      <c r="H23" s="35"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32">
        <v>0</v>
      </c>
      <c r="F24" s="17">
        <f t="shared" ref="F24:F25" si="8">D24+E24</f>
        <v>0</v>
      </c>
      <c r="G24" s="36">
        <v>0</v>
      </c>
      <c r="H24" s="36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32">
        <v>0</v>
      </c>
      <c r="F25" s="17">
        <f t="shared" si="8"/>
        <v>0</v>
      </c>
      <c r="G25" s="36">
        <v>0</v>
      </c>
      <c r="H25" s="36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100078.16</v>
      </c>
      <c r="E26" s="16">
        <f>SUM(E27:E30)</f>
        <v>0</v>
      </c>
      <c r="F26" s="16">
        <f t="shared" ref="F26:I26" si="10">SUM(F27:F30)</f>
        <v>100078.16</v>
      </c>
      <c r="G26" s="16">
        <f t="shared" si="10"/>
        <v>41675.14</v>
      </c>
      <c r="H26" s="16">
        <f t="shared" si="10"/>
        <v>41675.14</v>
      </c>
      <c r="I26" s="16">
        <f t="shared" si="10"/>
        <v>58403.020000000004</v>
      </c>
    </row>
    <row r="27" spans="1:9" x14ac:dyDescent="0.2">
      <c r="A27" s="23" t="s">
        <v>56</v>
      </c>
      <c r="B27" s="7"/>
      <c r="C27" s="3" t="s">
        <v>20</v>
      </c>
      <c r="D27" s="17">
        <v>100078.16</v>
      </c>
      <c r="E27" s="17">
        <v>0</v>
      </c>
      <c r="F27" s="17">
        <f t="shared" ref="F27:F30" si="11">D27+E27</f>
        <v>100078.16</v>
      </c>
      <c r="G27" s="39">
        <v>41675.14</v>
      </c>
      <c r="H27" s="39">
        <v>41675.14</v>
      </c>
      <c r="I27" s="17">
        <f t="shared" ref="I27:I30" si="12">F27-G27</f>
        <v>58403.020000000004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39">
        <v>0</v>
      </c>
      <c r="H28" s="39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39">
        <v>0</v>
      </c>
      <c r="H29" s="39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39">
        <v>0</v>
      </c>
      <c r="H30" s="39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38">
        <v>0</v>
      </c>
      <c r="H31" s="38"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39">
        <v>0</v>
      </c>
      <c r="H32" s="39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39">
        <v>0</v>
      </c>
      <c r="H33" s="39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39">
        <v>0</v>
      </c>
      <c r="H34" s="39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39">
        <v>0</v>
      </c>
      <c r="H35" s="39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37"/>
      <c r="H36" s="37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17756933.330000002</v>
      </c>
      <c r="E37" s="22">
        <f t="shared" ref="E37:I37" si="16">SUM(E7+E10+E19+E23+E26+E31)</f>
        <v>2558942.4699999997</v>
      </c>
      <c r="F37" s="22">
        <f t="shared" si="16"/>
        <v>20315875.799999997</v>
      </c>
      <c r="G37" s="22">
        <f t="shared" si="16"/>
        <v>6899764.8699999992</v>
      </c>
      <c r="H37" s="22">
        <f t="shared" si="16"/>
        <v>6899764.8699999992</v>
      </c>
      <c r="I37" s="22">
        <f t="shared" si="16"/>
        <v>13416110.93</v>
      </c>
    </row>
    <row r="38" spans="1:9" ht="12" x14ac:dyDescent="0.2">
      <c r="A38" s="28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2021-10-04T18:05:13Z</cp:lastPrinted>
  <dcterms:created xsi:type="dcterms:W3CDTF">2012-12-11T21:13:37Z</dcterms:created>
  <dcterms:modified xsi:type="dcterms:W3CDTF">2021-10-05T16:57:09Z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